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28" i="1" l="1"/>
  <c r="H18" i="1"/>
  <c r="H35" i="1" l="1"/>
  <c r="H24" i="1"/>
  <c r="H56" i="1" l="1"/>
  <c r="H21" i="1"/>
  <c r="H20" i="1"/>
  <c r="H31" i="1" l="1"/>
  <c r="H36" i="1" l="1"/>
  <c r="H14" i="1" l="1"/>
  <c r="H29" i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<sst xmlns="http://schemas.openxmlformats.org/spreadsheetml/2006/main" count="56" uniqueCount="33">
  <si>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</si>
  <si>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</si>
  <si>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</si>
  <si>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</si>
  <si>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</si>
  <si>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</si>
  <si>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</si>
  <si>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</si>
  <si>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</si>
  <si>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</si>
  <si>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</si>
  <si>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</si>
  <si>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</si>
  <si>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</si>
  <si>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</si>
  <si>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</si>
  <si>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</si>
  <si>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</si>
  <si>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</si>
  <si>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</si>
  <si>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</si>
  <si>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</si>
  <si>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</si>
  <si>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</si>
  <si>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</si>
  <si>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</si>
  <si>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Prevoz-covid 19</t>
  </si>
  <si>
    <t>Pogrebni troškovi</t>
  </si>
  <si>
    <t>Novčana pomoć</t>
  </si>
  <si>
    <t>Solidarna pomoć</t>
  </si>
  <si>
    <t>Dana:15.03.2021.</t>
  </si>
  <si>
    <t>Primljena i neutrošena participacija od 15.03.2021.</t>
  </si>
  <si>
    <t>Dana 15.03.2021.godine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</si>
</sst>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44270</v>
      </c>
      <c r="H12" s="23">
        <v>977097.86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44270</v>
      </c>
      <c r="H13" s="3">
        <f>H14+H29-H36-H50</f>
        <v>781981.69999999949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44270</v>
      </c>
      <c r="H14" s="4">
        <f>H15+H16+H17+H18+H19+H20+H21+H22+H23+H24+H25+H26+H27+H28</f>
        <v>661140.16999999958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29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28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1068667-8888.88-0.2+1068667-1202188.82-22889-526-31212.28-5544.78+1068667-25000-1262675.83-14666.8-13216.67</f>
        <v>619191.73999999964</v>
      </c>
      <c r="I18" s="11"/>
      <c r="J18" s="11"/>
      <c r="K18" s="8"/>
      <c r="L18" s="8"/>
    </row>
    <row r="19" spans="2:13" x14ac:dyDescent="0.25">
      <c r="B19" s="28" t="s">
        <v>26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f>33287.54+8129.66-41417.2</f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f>644611.68-644611.68</f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1098916.67-1030192.56-68724.11</f>
        <v>-1.3096723705530167E-10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31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</f>
        <v>41948.43</v>
      </c>
      <c r="I28" s="11"/>
      <c r="J28" s="11"/>
      <c r="K28" s="8"/>
      <c r="L28" s="8"/>
    </row>
    <row r="29" spans="2:13" x14ac:dyDescent="0.25">
      <c r="B29" s="50" t="s">
        <v>24</v>
      </c>
      <c r="C29" s="51"/>
      <c r="D29" s="51"/>
      <c r="E29" s="51"/>
      <c r="F29" s="52"/>
      <c r="G29" s="16">
        <v>44270</v>
      </c>
      <c r="H29" s="4">
        <f>H30+H31+H32+H33+H34+H35</f>
        <v>120841.52999999994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135083.33+135083.33-149724.79+135083.33-147556.67</f>
        <v>107968.52999999994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31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</f>
        <v>12873</v>
      </c>
      <c r="I35" s="11"/>
      <c r="J35" s="11"/>
    </row>
    <row r="36" spans="2:12" x14ac:dyDescent="0.25">
      <c r="B36" s="31" t="s">
        <v>16</v>
      </c>
      <c r="C36" s="32"/>
      <c r="D36" s="32"/>
      <c r="E36" s="32"/>
      <c r="F36" s="33"/>
      <c r="G36" s="17">
        <v>44270</v>
      </c>
      <c r="H36" s="5">
        <f>SUM(H37:H48)</f>
        <v>0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29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28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26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27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31" t="s">
        <v>21</v>
      </c>
      <c r="C50" s="32"/>
      <c r="D50" s="32"/>
      <c r="E50" s="32"/>
      <c r="F50" s="33"/>
      <c r="G50" s="17">
        <v>44270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37" t="s">
        <v>18</v>
      </c>
      <c r="C56" s="38"/>
      <c r="D56" s="38"/>
      <c r="E56" s="38"/>
      <c r="F56" s="39"/>
      <c r="G56" s="18">
        <v>44270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</f>
        <v>195110.1599999998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34" t="s">
        <v>4</v>
      </c>
      <c r="C58" s="35"/>
      <c r="D58" s="35"/>
      <c r="E58" s="35"/>
      <c r="F58" s="36"/>
      <c r="G58" s="2"/>
      <c r="H58" s="7">
        <f>H14+H29-H36-H50+H56-H57</f>
        <v>977091.85999999929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32</v>
      </c>
      <c r="C60" s="25"/>
      <c r="D60" s="25"/>
      <c r="E60" s="22"/>
      <c r="F60" s="22"/>
      <c r="G60" s="9"/>
      <c r="H60" s="20"/>
      <c r="I60" s="11"/>
      <c r="J60" s="11"/>
      <c r="K60" s="8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2021-03-17T13:02:13Z</dcterms:modified>
</cp:coreProperties>
</file>